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<sst xmlns="http://schemas.openxmlformats.org/spreadsheetml/2006/main" count="154" uniqueCount="128">
  <si>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</si>
  <si>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</si>
  <si>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</si>
  <si>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</si>
  <si>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</si>
  <si>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</si>
  <si>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</si>
  <si>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</si>
  <si>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</si>
  <si>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</si>
  <si>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</si>
  <si>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</si>
  <si>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</si>
  <si>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</si>
  <si>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</si>
  <si>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</si>
  <si>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</si>
  <si>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</si>
  <si>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</si>
  <si>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</si>
  <si>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</si>
  <si>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</si>
  <si>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</si>
  <si>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</si>
  <si>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</si>
  <si>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</si>
  <si>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</si>
  <si>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</si>
  <si>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</si>
  <si>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</si>
  <si>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</si>
  <si>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</si>
  <si>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</si>
  <si>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</si>
  <si>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</si>
  <si>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</si>
  <si>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</si>
  <si>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</si>
  <si>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</si>
  <si>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</si>
  <si>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</si>
  <si>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</si>
  <si>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</si>
  <si>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</si>
  <si>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</si>
  <si>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</si>
  <si>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</si>
  <si>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</si>
  <si>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</si>
  <si>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</si>
  <si>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</si>
  <si>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</si>
  <si>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</si>
  <si>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</si>
  <si>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</si>
  <si>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</si>
  <si>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</si>
  <si>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</si>
  <si>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</si>
  <si>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</si>
  <si>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</si>
  <si>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</si>
  <si>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</si>
  <si>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</si>
  <si>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</si>
  <si>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</si>
  <si>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</si>
  <si>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</si>
  <si>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</si>
  <si>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</si>
  <si>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</si>
  <si>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</si>
  <si>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</si>
  <si>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</si>
  <si>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</si>
  <si>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</si>
  <si>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</si>
  <si>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</si>
  <si>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</si>
  <si>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</si>
  <si>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</si>
  <si>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</si>
  <si>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</si>
  <si>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</si>
  <si>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</si>
  <si>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</si>
  <si>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</si>
  <si>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</si>
  <si>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</si>
  <si>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</si>
  <si>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</si>
  <si>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</si>
  <si>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</si>
  <si>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</si>
  <si>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</si>
  <si>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</si>
  <si>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</si>
  <si>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</si>
  <si>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</si>
  <si>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</si>
  <si>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</si>
  <si>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</si>
  <si>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</si>
  <si>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</si>
  <si>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</si>
  <si>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</si>
  <si>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</si>
  <si>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</si>
  <si>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</si>
  <si>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</si>
  <si>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</si>
  <si>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</si>
  <si>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</si>
  <si>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</si>
  <si>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</si>
  <si>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</si>
  <si>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</si>
  <si>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</si>
  <si>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</si>
  <si>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</si>
  <si>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</si>
  <si>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</si>
  <si>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</si>
  <si>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М.І.КРИЛЮК</t>
  </si>
  <si>
    <t>О.В. КОВАЛЬСЬКА</t>
  </si>
  <si>
    <t>(03478) 2-45-46</t>
  </si>
  <si>
    <t>inbox@ks.if.court.gov.ua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</si>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</sst>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&amp;LB47CF4FA&amp;C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356</v>
      </c>
      <c r="D6" s="96">
        <f>SUM(D7,D10,D13,D14,D15,D21,D24,D25,D18,D19,D20)</f>
        <v>357461.3500000001</v>
      </c>
      <c r="E6" s="96">
        <f>SUM(E7,E10,E13,E14,E15,E21,E24,E25,E18,E19,E20)</f>
        <v>282</v>
      </c>
      <c r="F6" s="96">
        <f>SUM(F7,F10,F13,F14,F15,F21,F24,F25,F18,F19,F20)</f>
        <v>280580.69000000006</v>
      </c>
      <c r="G6" s="96">
        <f>SUM(G7,G10,G13,G14,G15,G21,G24,G25,G18,G19,G20)</f>
        <v>1</v>
      </c>
      <c r="H6" s="96">
        <f>SUM(H7,H10,H13,H14,H15,H21,H24,H25,H18,H19,H20)</f>
        <v>2270</v>
      </c>
      <c r="I6" s="96">
        <f>SUM(I7,I10,I13,I14,I15,I21,I24,I25,I18,I19,I20)</f>
        <v>36</v>
      </c>
      <c r="J6" s="96">
        <f>SUM(J7,J10,J13,J14,J15,J21,J24,J25,J18,J19,J20)</f>
        <v>34617.149999999994</v>
      </c>
      <c r="K6" s="96">
        <f>SUM(K7,K10,K13,K14,K15,K21,K24,K25,K18,K19,K20)</f>
        <v>40</v>
      </c>
      <c r="L6" s="96">
        <f>SUM(L7,L10,L13,L14,L15,L21,L24,L25,L18,L19,L20)</f>
        <v>38908.89</v>
      </c>
    </row>
    <row r="7" spans="1:12" ht="16.5" customHeight="1">
      <c r="A7" s="87">
        <v>2</v>
      </c>
      <c r="B7" s="90" t="s">
        <v>74</v>
      </c>
      <c r="C7" s="97">
        <v>115</v>
      </c>
      <c r="D7" s="97">
        <v>183171.1</v>
      </c>
      <c r="E7" s="97">
        <v>61</v>
      </c>
      <c r="F7" s="97">
        <v>118780.94</v>
      </c>
      <c r="G7" s="97">
        <v>1</v>
      </c>
      <c r="H7" s="97">
        <v>2270</v>
      </c>
      <c r="I7" s="97">
        <v>32</v>
      </c>
      <c r="J7" s="97">
        <v>31143.75</v>
      </c>
      <c r="K7" s="97">
        <v>23</v>
      </c>
      <c r="L7" s="97">
        <v>24270.99</v>
      </c>
    </row>
    <row r="8" spans="1:12" ht="16.5" customHeight="1">
      <c r="A8" s="87">
        <v>3</v>
      </c>
      <c r="B8" s="91" t="s">
        <v>75</v>
      </c>
      <c r="C8" s="97">
        <v>29</v>
      </c>
      <c r="D8" s="97">
        <v>79566</v>
      </c>
      <c r="E8" s="97">
        <v>24</v>
      </c>
      <c r="F8" s="97">
        <v>66317.02</v>
      </c>
      <c r="G8" s="97">
        <v>1</v>
      </c>
      <c r="H8" s="97">
        <v>2270</v>
      </c>
      <c r="I8" s="97">
        <v>4</v>
      </c>
      <c r="J8" s="97">
        <v>4438.45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86</v>
      </c>
      <c r="D9" s="97">
        <v>103605.1</v>
      </c>
      <c r="E9" s="97">
        <v>37</v>
      </c>
      <c r="F9" s="97">
        <v>52463.92</v>
      </c>
      <c r="G9" s="97"/>
      <c r="H9" s="97"/>
      <c r="I9" s="97">
        <v>28</v>
      </c>
      <c r="J9" s="97">
        <v>26705.3</v>
      </c>
      <c r="K9" s="97">
        <v>23</v>
      </c>
      <c r="L9" s="97">
        <v>24270.99</v>
      </c>
    </row>
    <row r="10" spans="1:12" ht="19.5" customHeight="1">
      <c r="A10" s="87">
        <v>5</v>
      </c>
      <c r="B10" s="90" t="s">
        <v>77</v>
      </c>
      <c r="C10" s="97">
        <v>40</v>
      </c>
      <c r="D10" s="97">
        <v>48131.4</v>
      </c>
      <c r="E10" s="97">
        <v>31</v>
      </c>
      <c r="F10" s="97">
        <v>41457.4</v>
      </c>
      <c r="G10" s="97"/>
      <c r="H10" s="97"/>
      <c r="I10" s="97">
        <v>2</v>
      </c>
      <c r="J10" s="97">
        <v>2977.2</v>
      </c>
      <c r="K10" s="97">
        <v>8</v>
      </c>
      <c r="L10" s="97">
        <v>10916.4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12405</v>
      </c>
      <c r="E11" s="97">
        <v>1</v>
      </c>
      <c r="F11" s="97">
        <v>4962</v>
      </c>
      <c r="G11" s="97"/>
      <c r="H11" s="97"/>
      <c r="I11" s="97">
        <v>2</v>
      </c>
      <c r="J11" s="97">
        <v>2977.2</v>
      </c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35</v>
      </c>
      <c r="D12" s="97">
        <v>35726.4</v>
      </c>
      <c r="E12" s="97">
        <v>30</v>
      </c>
      <c r="F12" s="97">
        <v>36495.4</v>
      </c>
      <c r="G12" s="97"/>
      <c r="H12" s="97"/>
      <c r="I12" s="97"/>
      <c r="J12" s="97"/>
      <c r="K12" s="97">
        <v>6</v>
      </c>
      <c r="L12" s="97">
        <v>5954.4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81376.8</v>
      </c>
      <c r="E13" s="97">
        <v>82</v>
      </c>
      <c r="F13" s="97">
        <v>80020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22825.2</v>
      </c>
      <c r="E15" s="97">
        <v>40</v>
      </c>
      <c r="F15" s="97">
        <v>21219.2</v>
      </c>
      <c r="G15" s="97"/>
      <c r="H15" s="97"/>
      <c r="I15" s="97"/>
      <c r="J15" s="97"/>
      <c r="K15" s="97">
        <v>3</v>
      </c>
      <c r="L15" s="97">
        <v>2232.9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1</v>
      </c>
      <c r="F16" s="97">
        <v>1240.5</v>
      </c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41</v>
      </c>
      <c r="D17" s="97">
        <v>20344.2</v>
      </c>
      <c r="E17" s="97">
        <v>39</v>
      </c>
      <c r="F17" s="97">
        <v>19978.7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69</v>
      </c>
      <c r="D18" s="97">
        <v>17118.9</v>
      </c>
      <c r="E18" s="97">
        <v>61</v>
      </c>
      <c r="F18" s="97">
        <v>14944.2</v>
      </c>
      <c r="G18" s="97"/>
      <c r="H18" s="97"/>
      <c r="I18" s="97">
        <v>2</v>
      </c>
      <c r="J18" s="97">
        <v>496.2</v>
      </c>
      <c r="K18" s="97">
        <v>6</v>
      </c>
      <c r="L18" s="97">
        <v>1488.6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350.55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992.4</v>
      </c>
      <c r="E20" s="97">
        <v>2</v>
      </c>
      <c r="F20" s="97">
        <v>992.4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3473.4</v>
      </c>
      <c r="E21" s="97">
        <f>SUM(E22:E23)</f>
        <v>2</v>
      </c>
      <c r="F21" s="97">
        <f>SUM(F22:F23)</f>
        <v>2816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2481</v>
      </c>
      <c r="E23" s="97">
        <v>1</v>
      </c>
      <c r="F23" s="97">
        <v>1908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10420.2</v>
      </c>
      <c r="E39" s="96">
        <f>SUM(E40,E47,E48,E49)</f>
        <v>9</v>
      </c>
      <c r="F39" s="96">
        <f>SUM(F40,F47,F48,F49)</f>
        <v>5375.4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10420.2</v>
      </c>
      <c r="E40" s="97">
        <f>SUM(E41,E44)</f>
        <v>9</v>
      </c>
      <c r="F40" s="97">
        <f>SUM(F41,F44)</f>
        <v>5375.4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10420.2</v>
      </c>
      <c r="E44" s="97">
        <v>9</v>
      </c>
      <c r="F44" s="97">
        <v>5375.4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>
        <v>1</v>
      </c>
      <c r="F45" s="97">
        <v>992.4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7939.2</v>
      </c>
      <c r="E46" s="97">
        <v>8</v>
      </c>
      <c r="F46" s="97">
        <v>4383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283</v>
      </c>
      <c r="D55" s="96">
        <v>140424.6</v>
      </c>
      <c r="E55" s="96">
        <v>88</v>
      </c>
      <c r="F55" s="96">
        <v>43665.2</v>
      </c>
      <c r="G55" s="96"/>
      <c r="H55" s="96"/>
      <c r="I55" s="96">
        <v>283</v>
      </c>
      <c r="J55" s="96">
        <v>140424.6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648</v>
      </c>
      <c r="D56" s="96">
        <f t="shared" si="0"/>
        <v>508306.15000000014</v>
      </c>
      <c r="E56" s="96">
        <f t="shared" si="0"/>
        <v>379</v>
      </c>
      <c r="F56" s="96">
        <f t="shared" si="0"/>
        <v>329621.2900000001</v>
      </c>
      <c r="G56" s="96">
        <f t="shared" si="0"/>
        <v>1</v>
      </c>
      <c r="H56" s="96">
        <f t="shared" si="0"/>
        <v>2270</v>
      </c>
      <c r="I56" s="96">
        <f t="shared" si="0"/>
        <v>319</v>
      </c>
      <c r="J56" s="96">
        <f t="shared" si="0"/>
        <v>175041.75</v>
      </c>
      <c r="K56" s="96">
        <f t="shared" si="0"/>
        <v>40</v>
      </c>
      <c r="L56" s="96">
        <f t="shared" si="0"/>
        <v>38908.89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&amp;LB47CF4FA&amp;CФорма № 10, Підрозділ: Косівський районний суд Івано-Франківської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40</v>
      </c>
      <c r="F4" s="93">
        <f>SUM(F5:F25)</f>
        <v>38908.89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28</v>
      </c>
      <c r="F7" s="95">
        <v>23321.4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4962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4962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2438.19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&amp;LB47CF4FA&amp;CФорма № 10, Підрозділ: Косівський районний суд Івано-Франківської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2022-08-29T11:04:51Z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10_00347_2.2022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B47CF4FA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