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6" yWindow="420" windowWidth="19140" windowHeight="10608"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<sst xmlns="http://schemas.openxmlformats.org/spreadsheetml/2006/main" count="317" uniqueCount="256">
  <si>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</si>
  <si>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</si>
  <si>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</si>
  <si>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</si>
  <si>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</si>
  <si>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</si>
  <si>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</si>
  <si>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</si>
  <si>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</si>
  <si>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</si>
  <si>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</si>
  <si>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</si>
  <si>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</si>
  <si>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</si>
  <si>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</si>
  <si>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</si>
  <si>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</si>
  <si>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</si>
  <si>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</si>
  <si>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</si>
  <si>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</si>
  <si>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</si>
  <si>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</si>
  <si>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</si>
  <si>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</si>
  <si>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</si>
  <si>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</si>
  <si>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</si>
  <si>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</si>
  <si>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</si>
  <si>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</si>
  <si>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</si>
  <si>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</si>
  <si>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</si>
  <si>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</si>
  <si>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</si>
  <si>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</si>
  <si>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</si>
  <si>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</si>
  <si>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</si>
  <si>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</si>
  <si>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</si>
  <si>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</si>
  <si>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</si>
  <si>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</si>
  <si>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</si>
  <si>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</si>
  <si>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</si>
  <si>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</si>
  <si>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</si>
  <si>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</si>
  <si>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</si>
  <si>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</si>
  <si>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</si>
  <si>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</si>
  <si>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</si>
  <si>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</si>
  <si>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</si>
  <si>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</si>
  <si>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</si>
  <si>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</si>
  <si>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</si>
  <si>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</si>
  <si>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</si>
  <si>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</si>
  <si>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</si>
  <si>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</si>
  <si>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</si>
  <si>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</si>
  <si>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</si>
  <si>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</si>
  <si>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</si>
  <si>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</si>
  <si>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</si>
  <si>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</si>
  <si>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</si>
  <si>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</si>
  <si>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</si>
  <si>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</si>
  <si>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</si>
  <si>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</si>
  <si>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</si>
  <si>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</si>
  <si>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</si>
  <si>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</si>
  <si>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</si>
  <si>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</si>
  <si>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</si>
  <si>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</si>
  <si>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</si>
  <si>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</si>
  <si>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</si>
  <si>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</si>
  <si>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</si>
  <si>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</si>
  <si>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</si>
  <si>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</si>
  <si>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</si>
  <si>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</si>
  <si>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</si>
  <si>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</si>
  <si>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</si>
  <si>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</si>
  <si>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</si>
  <si>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</si>
  <si>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</si>
  <si>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</si>
  <si>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</si>
  <si>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</si>
  <si>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</si>
  <si>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</si>
  <si>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</si>
  <si>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</si>
  <si>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</si>
  <si>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</si>
  <si>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</si>
  <si>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</si>
  <si>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</si>
  <si>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</si>
  <si>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</si>
  <si>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</si>
  <si>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</si>
  <si>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</si>
  <si>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</si>
  <si>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</si>
  <si>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</si>
  <si>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</si>
  <si>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</si>
  <si>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</si>
  <si>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</si>
  <si>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</si>
  <si>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</si>
  <si>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</si>
  <si>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</si>
  <si>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</si>
  <si>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</si>
  <si>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</si>
  <si>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</si>
  <si>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</si>
  <si>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</si>
  <si>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</si>
  <si>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</si>
  <si>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</si>
  <si>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</si>
  <si>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</si>
  <si>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</si>
  <si>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</si>
  <si>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</si>
  <si>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</si>
  <si>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</si>
  <si>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</si>
  <si>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</si>
  <si>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</si>
  <si>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</si>
  <si>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</si>
  <si>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</si>
  <si>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</si>
  <si>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</si>
  <si>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</si>
  <si>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</si>
  <si>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</si>
  <si>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</si>
  <si>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</si>
  <si>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</si>
  <si>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</si>
  <si>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</si>
  <si>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</si>
  <si>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</si>
  <si>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</si>
  <si>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</si>
  <si>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</si>
  <si>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</si>
  <si>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</si>
  <si>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</si>
  <si>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</si>
  <si>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</si>
  <si>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</si>
  <si>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</si>
  <si>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</si>
  <si>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</si>
  <si>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</si>
  <si>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</si>
  <si>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</si>
  <si>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</si>
  <si>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</si>
  <si>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</si>
  <si>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</si>
  <si>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</si>
  <si>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</si>
  <si>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</si>
  <si>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</si>
  <si>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</si>
  <si>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</si>
  <si>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</si>
  <si>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</si>
  <si>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</si>
  <si>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</si>
  <si>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</si>
  <si>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</si>
  <si>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</si>
  <si>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</si>
  <si>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</si>
  <si>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</si>
  <si>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</si>
  <si>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</si>
  <si>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</si>
  <si>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</si>
  <si>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</si>
  <si>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</si>
  <si>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</si>
  <si>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</si>
  <si>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</si>
  <si>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</si>
  <si>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</si>
  <si>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</si>
  <si>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</si>
  <si>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</si>
  <si>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</si>
  <si>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</si>
  <si>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</si>
  <si>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</si>
  <si>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</si>
  <si>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</si>
  <si>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</si>
  <si>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</si>
  <si>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</si>
  <si>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</si>
  <si>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</si>
  <si>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</si>
  <si>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</si>
  <si>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</si>
  <si>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</si>
  <si>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</si>
  <si>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</si>
  <si>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</si>
  <si>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</si>
  <si>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</si>
  <si>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</si>
  <si>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</si>
  <si>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</si>
  <si>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</si>
  <si>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</si>
  <si>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</si>
  <si>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</si>
  <si>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</si>
  <si>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(03478) 2-12-46</t>
  </si>
  <si>
    <t>(03478) 2-45-46</t>
  </si>
  <si>
    <t>inbox@ks.if.court.gov.ua</t>
  </si>
  <si>
    <t>5 січня 2016 року</t>
  </si>
  <si>
    <t>2015 рік</t>
  </si>
  <si>
    <t>Косівський районний суд Івано-Франківської області</t>
  </si>
  <si>
    <t>78600. Івано-Франківська область</t>
  </si>
  <si>
    <t>м. Косів</t>
  </si>
  <si>
    <t>вул. Незалежності. 50</t>
  </si>
  <si>
    <t>М.І. Крилюк</t>
  </si>
  <si>
    <t>Л.В. Лаюк</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</si>
</sst>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50</v>
      </c>
      <c r="F10" s="113">
        <v>50</v>
      </c>
      <c r="G10" s="113">
        <v>50</v>
      </c>
      <c r="H10" s="113">
        <v>6</v>
      </c>
      <c r="I10" s="113"/>
      <c r="J10" s="113"/>
      <c r="K10" s="113">
        <v>44</v>
      </c>
      <c r="L10" s="113"/>
      <c r="M10" s="117"/>
      <c r="N10" s="98"/>
      <c r="O10" s="120">
        <f>E10-F10</f>
        <v>0</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v>26</v>
      </c>
      <c r="F15" s="113">
        <v>26</v>
      </c>
      <c r="G15" s="113">
        <v>26</v>
      </c>
      <c r="H15" s="113"/>
      <c r="I15" s="113"/>
      <c r="J15" s="113">
        <v>1</v>
      </c>
      <c r="K15" s="113">
        <v>23</v>
      </c>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2</v>
      </c>
      <c r="F18" s="113">
        <v>2</v>
      </c>
      <c r="G18" s="113">
        <v>2</v>
      </c>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24</v>
      </c>
      <c r="F21" s="113">
        <v>24</v>
      </c>
      <c r="G21" s="113">
        <v>24</v>
      </c>
      <c r="H21" s="113"/>
      <c r="I21" s="113"/>
      <c r="J21" s="113">
        <v>1</v>
      </c>
      <c r="K21" s="113">
        <v>23</v>
      </c>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76</v>
      </c>
      <c r="F23" s="113">
        <f>F10+F12+F15+F22</f>
        <v>76</v>
      </c>
      <c r="G23" s="113">
        <f>G10+G12+G15+G22</f>
        <v>76</v>
      </c>
      <c r="H23" s="113">
        <f>H10+H15</f>
        <v>6</v>
      </c>
      <c r="I23" s="113">
        <f>I10+I15</f>
        <v>0</v>
      </c>
      <c r="J23" s="113">
        <f>J10+J12+J15</f>
        <v>1</v>
      </c>
      <c r="K23" s="113">
        <f>K10+K12+K15</f>
        <v>67</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57</v>
      </c>
      <c r="G31" s="121">
        <v>48</v>
      </c>
      <c r="H31" s="121">
        <v>50</v>
      </c>
      <c r="I31" s="121">
        <v>34</v>
      </c>
      <c r="J31" s="121">
        <v>29</v>
      </c>
      <c r="K31" s="121">
        <v>2</v>
      </c>
      <c r="L31" s="121">
        <v>11</v>
      </c>
      <c r="M31" s="121">
        <v>2</v>
      </c>
      <c r="N31" s="121">
        <v>7</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&amp;L6D3A56A6&amp;CФорма № 2-А, Підрозділ: Косівський районний суд Івано-Франківської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2</v>
      </c>
      <c r="E8" s="98">
        <v>2</v>
      </c>
      <c r="F8" s="115">
        <v>2</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v>
      </c>
      <c r="D9" s="98">
        <v>7</v>
      </c>
      <c r="E9" s="98">
        <v>5</v>
      </c>
      <c r="F9" s="98">
        <v>4</v>
      </c>
      <c r="G9" s="98">
        <v>3</v>
      </c>
      <c r="H9" s="98"/>
      <c r="I9" s="98"/>
      <c r="J9" s="98">
        <v>1</v>
      </c>
      <c r="K9" s="116">
        <v>3</v>
      </c>
      <c r="L9" s="98">
        <v>1</v>
      </c>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v>
      </c>
      <c r="D10" s="98">
        <v>7</v>
      </c>
      <c r="E10" s="98">
        <v>5</v>
      </c>
      <c r="F10" s="98">
        <v>4</v>
      </c>
      <c r="G10" s="98">
        <v>3</v>
      </c>
      <c r="H10" s="98"/>
      <c r="I10" s="98"/>
      <c r="J10" s="98">
        <v>1</v>
      </c>
      <c r="K10" s="116">
        <v>3</v>
      </c>
      <c r="L10" s="98">
        <v>1</v>
      </c>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5</v>
      </c>
      <c r="D12" s="98">
        <v>18</v>
      </c>
      <c r="E12" s="98">
        <v>23</v>
      </c>
      <c r="F12" s="98">
        <v>16</v>
      </c>
      <c r="G12" s="98">
        <v>16</v>
      </c>
      <c r="H12" s="98">
        <v>1</v>
      </c>
      <c r="I12" s="98"/>
      <c r="J12" s="98">
        <v>6</v>
      </c>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v>1</v>
      </c>
      <c r="E22" s="98">
        <v>1</v>
      </c>
      <c r="F22" s="98"/>
      <c r="G22" s="98"/>
      <c r="H22" s="98">
        <v>1</v>
      </c>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5</v>
      </c>
      <c r="D24" s="98">
        <v>15</v>
      </c>
      <c r="E24" s="98">
        <v>20</v>
      </c>
      <c r="F24" s="98">
        <v>15</v>
      </c>
      <c r="G24" s="98">
        <v>15</v>
      </c>
      <c r="H24" s="98"/>
      <c r="I24" s="98"/>
      <c r="J24" s="98">
        <v>5</v>
      </c>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4</v>
      </c>
      <c r="D25" s="98">
        <v>15</v>
      </c>
      <c r="E25" s="98">
        <v>19</v>
      </c>
      <c r="F25" s="98">
        <v>14</v>
      </c>
      <c r="G25" s="98">
        <v>14</v>
      </c>
      <c r="H25" s="98"/>
      <c r="I25" s="98"/>
      <c r="J25" s="98">
        <v>5</v>
      </c>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c r="F30" s="98"/>
      <c r="G30" s="98"/>
      <c r="H30" s="98"/>
      <c r="I30" s="98"/>
      <c r="J30" s="98"/>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v>1</v>
      </c>
      <c r="E34" s="98"/>
      <c r="F34" s="98"/>
      <c r="G34" s="98"/>
      <c r="H34" s="98"/>
      <c r="I34" s="98"/>
      <c r="J34" s="98"/>
      <c r="K34" s="116">
        <v>1</v>
      </c>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3</v>
      </c>
      <c r="E43" s="98">
        <v>1</v>
      </c>
      <c r="F43" s="98"/>
      <c r="G43" s="98"/>
      <c r="H43" s="98">
        <v>1</v>
      </c>
      <c r="I43" s="98"/>
      <c r="J43" s="98"/>
      <c r="K43" s="116">
        <v>2</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c r="F44" s="98"/>
      <c r="G44" s="98"/>
      <c r="H44" s="98"/>
      <c r="I44" s="98"/>
      <c r="J44" s="98"/>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2</v>
      </c>
      <c r="E48" s="98">
        <v>1</v>
      </c>
      <c r="F48" s="98"/>
      <c r="G48" s="98"/>
      <c r="H48" s="98">
        <v>1</v>
      </c>
      <c r="I48" s="98"/>
      <c r="J48" s="98"/>
      <c r="K48" s="116">
        <v>1</v>
      </c>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3</v>
      </c>
      <c r="E49" s="98">
        <v>3</v>
      </c>
      <c r="F49" s="98">
        <v>1</v>
      </c>
      <c r="G49" s="98"/>
      <c r="H49" s="98"/>
      <c r="I49" s="98"/>
      <c r="J49" s="98">
        <v>2</v>
      </c>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2</v>
      </c>
      <c r="E50" s="98">
        <v>2</v>
      </c>
      <c r="F50" s="98">
        <v>1</v>
      </c>
      <c r="G50" s="98"/>
      <c r="H50" s="98"/>
      <c r="I50" s="98"/>
      <c r="J50" s="98">
        <v>1</v>
      </c>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1</v>
      </c>
      <c r="D88" s="98">
        <v>10</v>
      </c>
      <c r="E88" s="98">
        <v>10</v>
      </c>
      <c r="F88" s="98">
        <v>7</v>
      </c>
      <c r="G88" s="98">
        <v>6</v>
      </c>
      <c r="H88" s="98"/>
      <c r="I88" s="98">
        <v>1</v>
      </c>
      <c r="J88" s="98">
        <v>2</v>
      </c>
      <c r="K88" s="116">
        <v>1</v>
      </c>
      <c r="L88" s="98"/>
      <c r="M88" s="98">
        <v>17709</v>
      </c>
      <c r="N88" s="112">
        <v>6944</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v>
      </c>
      <c r="E90" s="98">
        <v>1</v>
      </c>
      <c r="F90" s="98">
        <v>1</v>
      </c>
      <c r="G90" s="98">
        <v>1</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v>1</v>
      </c>
      <c r="D95" s="98">
        <v>8</v>
      </c>
      <c r="E95" s="98">
        <v>8</v>
      </c>
      <c r="F95" s="98">
        <v>5</v>
      </c>
      <c r="G95" s="98">
        <v>4</v>
      </c>
      <c r="H95" s="98"/>
      <c r="I95" s="98">
        <v>1</v>
      </c>
      <c r="J95" s="98">
        <v>2</v>
      </c>
      <c r="K95" s="116">
        <v>1</v>
      </c>
      <c r="L95" s="98"/>
      <c r="M95" s="98">
        <v>17709</v>
      </c>
      <c r="N95" s="112">
        <v>6944</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c r="F97" s="98"/>
      <c r="G97" s="98"/>
      <c r="H97" s="98"/>
      <c r="I97" s="98"/>
      <c r="J97" s="98"/>
      <c r="K97" s="116">
        <v>1</v>
      </c>
      <c r="L97" s="98"/>
      <c r="M97" s="98"/>
      <c r="N97" s="112"/>
      <c r="O97" s="98"/>
      <c r="P97" s="61"/>
    </row>
    <row r="98" spans="1:16" s="4" customFormat="1" ht="18.75" customHeight="1">
      <c r="A98" s="46">
        <v>91</v>
      </c>
      <c r="B98" s="130" t="s">
        <v>71</v>
      </c>
      <c r="C98" s="112"/>
      <c r="D98" s="98">
        <v>1</v>
      </c>
      <c r="E98" s="98">
        <v>1</v>
      </c>
      <c r="F98" s="98">
        <v>1</v>
      </c>
      <c r="G98" s="98">
        <v>1</v>
      </c>
      <c r="H98" s="98"/>
      <c r="I98" s="98"/>
      <c r="J98" s="98"/>
      <c r="K98" s="116"/>
      <c r="L98" s="98"/>
      <c r="M98" s="98">
        <v>6944</v>
      </c>
      <c r="N98" s="112">
        <v>6944</v>
      </c>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v>1</v>
      </c>
      <c r="E100" s="98">
        <v>1</v>
      </c>
      <c r="F100" s="98">
        <v>1</v>
      </c>
      <c r="G100" s="98">
        <v>1</v>
      </c>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v>3</v>
      </c>
      <c r="E103" s="98">
        <v>4</v>
      </c>
      <c r="F103" s="98">
        <v>3</v>
      </c>
      <c r="G103" s="98">
        <v>2</v>
      </c>
      <c r="H103" s="98"/>
      <c r="I103" s="98">
        <v>1</v>
      </c>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v>
      </c>
      <c r="D108" s="98">
        <v>2</v>
      </c>
      <c r="E108" s="98">
        <v>3</v>
      </c>
      <c r="F108" s="98">
        <v>2</v>
      </c>
      <c r="G108" s="98">
        <v>1</v>
      </c>
      <c r="H108" s="98"/>
      <c r="I108" s="98">
        <v>1</v>
      </c>
      <c r="J108" s="98"/>
      <c r="K108" s="116"/>
      <c r="L108" s="98"/>
      <c r="M108" s="98"/>
      <c r="N108" s="112"/>
      <c r="O108" s="98"/>
      <c r="P108" s="61"/>
    </row>
    <row r="109" spans="1:15" s="101" customFormat="1" ht="28.5" customHeight="1">
      <c r="A109" s="44">
        <v>102</v>
      </c>
      <c r="B109" s="131" t="s">
        <v>78</v>
      </c>
      <c r="C109" s="112">
        <v>1</v>
      </c>
      <c r="D109" s="98">
        <v>1</v>
      </c>
      <c r="E109" s="98">
        <v>2</v>
      </c>
      <c r="F109" s="98">
        <v>1</v>
      </c>
      <c r="G109" s="98">
        <v>1</v>
      </c>
      <c r="H109" s="98">
        <v>1</v>
      </c>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v>1</v>
      </c>
      <c r="D111" s="98"/>
      <c r="E111" s="98">
        <v>1</v>
      </c>
      <c r="F111" s="98">
        <v>1</v>
      </c>
      <c r="G111" s="98">
        <v>1</v>
      </c>
      <c r="H111" s="98"/>
      <c r="I111" s="98"/>
      <c r="J111" s="98"/>
      <c r="K111" s="116"/>
      <c r="L111" s="98"/>
      <c r="M111" s="98"/>
      <c r="N111" s="112"/>
      <c r="O111" s="98"/>
      <c r="P111" s="61"/>
      <c r="Q111" s="4"/>
      <c r="R111" s="4"/>
      <c r="S111" s="4"/>
    </row>
    <row r="112" spans="1:19" ht="19.5" customHeight="1">
      <c r="A112" s="46">
        <v>105</v>
      </c>
      <c r="B112" s="130" t="s">
        <v>81</v>
      </c>
      <c r="C112" s="112"/>
      <c r="D112" s="98">
        <v>1</v>
      </c>
      <c r="E112" s="98">
        <v>1</v>
      </c>
      <c r="F112" s="98"/>
      <c r="G112" s="98"/>
      <c r="H112" s="98">
        <v>1</v>
      </c>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9</v>
      </c>
      <c r="D114" s="112">
        <f aca="true" t="shared" si="0" ref="D114:O114">SUM(D8,D9,D12,D29,D30,D43,D49,D52,D79,D88,D103,D109,D113)</f>
        <v>48</v>
      </c>
      <c r="E114" s="112">
        <f t="shared" si="0"/>
        <v>50</v>
      </c>
      <c r="F114" s="112">
        <f t="shared" si="0"/>
        <v>34</v>
      </c>
      <c r="G114" s="112">
        <f t="shared" si="0"/>
        <v>29</v>
      </c>
      <c r="H114" s="112">
        <f t="shared" si="0"/>
        <v>3</v>
      </c>
      <c r="I114" s="112">
        <f t="shared" si="0"/>
        <v>2</v>
      </c>
      <c r="J114" s="112">
        <f t="shared" si="0"/>
        <v>11</v>
      </c>
      <c r="K114" s="112">
        <f t="shared" si="0"/>
        <v>7</v>
      </c>
      <c r="L114" s="112">
        <f t="shared" si="0"/>
        <v>1</v>
      </c>
      <c r="M114" s="112">
        <f t="shared" si="0"/>
        <v>17709</v>
      </c>
      <c r="N114" s="112">
        <f t="shared" si="0"/>
        <v>6944</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&amp;L6D3A56A6&amp;CФорма № 2-А, Підрозділ: Косівський районний суд Івано-Франківської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58" r:id="rId1"/>
  <headerFooter>
    <oddFooter>&amp;L6D3A56A6&amp;CФорма № 2-А, Підрозділ: Косівський районний суд Івано-Франківської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I33" sqref="I33:K33"/>
    </sheetView>
  </sheetViews>
  <sheetFormatPr defaultColWidth="9.140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7.25">
      <c r="A2" s="286" t="s">
        <v>125</v>
      </c>
      <c r="B2" s="286"/>
      <c r="C2" s="286"/>
      <c r="D2" s="286"/>
      <c r="E2" s="286"/>
      <c r="F2" s="286"/>
      <c r="G2" s="286"/>
      <c r="H2" s="286"/>
      <c r="I2" s="286"/>
      <c r="J2" s="286"/>
      <c r="K2" s="286"/>
    </row>
    <row r="3" spans="1:16" ht="15">
      <c r="A3" s="21"/>
      <c r="B3" s="300"/>
      <c r="C3" s="300"/>
      <c r="D3" s="300"/>
      <c r="E3" s="300"/>
      <c r="F3" s="300"/>
      <c r="G3" s="300"/>
      <c r="H3" s="300"/>
      <c r="I3" s="300"/>
      <c r="J3" s="300"/>
      <c r="K3" s="300"/>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7" t="s">
        <v>96</v>
      </c>
      <c r="C5" s="288"/>
      <c r="D5" s="288"/>
      <c r="E5" s="288"/>
      <c r="F5" s="288"/>
      <c r="G5" s="288"/>
      <c r="H5" s="288"/>
      <c r="I5" s="288"/>
      <c r="J5" s="289"/>
      <c r="K5" s="123">
        <v>4</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90" t="s">
        <v>121</v>
      </c>
      <c r="D6" s="291"/>
      <c r="E6" s="291"/>
      <c r="F6" s="291"/>
      <c r="G6" s="291"/>
      <c r="H6" s="291"/>
      <c r="I6" s="291"/>
      <c r="J6" s="292"/>
      <c r="K6" s="123">
        <v>1</v>
      </c>
      <c r="L6" s="33"/>
      <c r="M6" s="23"/>
      <c r="N6" s="20"/>
      <c r="O6" s="20"/>
      <c r="P6" s="20"/>
      <c r="S6" s="103"/>
      <c r="T6" s="11" t="s">
        <v>167</v>
      </c>
    </row>
    <row r="7" spans="1:16" s="10" customFormat="1" ht="18" customHeight="1">
      <c r="A7" s="2">
        <f t="shared" si="0"/>
        <v>3</v>
      </c>
      <c r="B7" s="267"/>
      <c r="C7" s="296" t="s">
        <v>122</v>
      </c>
      <c r="D7" s="297"/>
      <c r="E7" s="276" t="s">
        <v>123</v>
      </c>
      <c r="F7" s="277"/>
      <c r="G7" s="277"/>
      <c r="H7" s="277"/>
      <c r="I7" s="277"/>
      <c r="J7" s="278"/>
      <c r="K7" s="124">
        <v>1</v>
      </c>
      <c r="L7" s="33"/>
      <c r="M7" s="23"/>
      <c r="N7" s="20"/>
      <c r="O7" s="20"/>
      <c r="P7" s="20"/>
    </row>
    <row r="8" spans="1:16" s="10" customFormat="1" ht="16.5" customHeight="1">
      <c r="A8" s="2">
        <f t="shared" si="0"/>
        <v>4</v>
      </c>
      <c r="B8" s="267"/>
      <c r="C8" s="298"/>
      <c r="D8" s="299"/>
      <c r="E8" s="293" t="s">
        <v>124</v>
      </c>
      <c r="F8" s="294"/>
      <c r="G8" s="294"/>
      <c r="H8" s="294"/>
      <c r="I8" s="294"/>
      <c r="J8" s="295"/>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v>3</v>
      </c>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c r="L11" s="33"/>
      <c r="M11" s="23"/>
      <c r="N11" s="20"/>
      <c r="O11" s="20"/>
      <c r="P11" s="20"/>
    </row>
    <row r="12" spans="1:16" s="10" customFormat="1" ht="15" customHeight="1">
      <c r="A12" s="2">
        <f t="shared" si="0"/>
        <v>8</v>
      </c>
      <c r="B12" s="267"/>
      <c r="C12" s="263" t="s">
        <v>112</v>
      </c>
      <c r="D12" s="264"/>
      <c r="E12" s="264"/>
      <c r="F12" s="264"/>
      <c r="G12" s="264"/>
      <c r="H12" s="264"/>
      <c r="I12" s="264"/>
      <c r="J12" s="265"/>
      <c r="K12" s="123"/>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285" t="s">
        <v>95</v>
      </c>
      <c r="C14" s="260" t="s">
        <v>129</v>
      </c>
      <c r="D14" s="261"/>
      <c r="E14" s="261"/>
      <c r="F14" s="261"/>
      <c r="G14" s="261"/>
      <c r="H14" s="261"/>
      <c r="I14" s="261"/>
      <c r="J14" s="262"/>
      <c r="K14" s="125">
        <v>1</v>
      </c>
      <c r="L14" s="33"/>
      <c r="M14" s="23"/>
      <c r="N14" s="20"/>
      <c r="O14" s="20"/>
      <c r="P14" s="20"/>
    </row>
    <row r="15" spans="1:16" s="10" customFormat="1" ht="19.5" customHeight="1">
      <c r="A15" s="2">
        <v>11</v>
      </c>
      <c r="B15" s="285"/>
      <c r="C15" s="260" t="s">
        <v>131</v>
      </c>
      <c r="D15" s="261"/>
      <c r="E15" s="261"/>
      <c r="F15" s="261"/>
      <c r="G15" s="261"/>
      <c r="H15" s="261"/>
      <c r="I15" s="261"/>
      <c r="J15" s="262"/>
      <c r="K15" s="125">
        <v>17</v>
      </c>
      <c r="L15" s="33"/>
      <c r="M15" s="23"/>
      <c r="N15" s="20"/>
      <c r="O15" s="20"/>
      <c r="P15" s="20"/>
    </row>
    <row r="16" spans="1:16" s="10" customFormat="1" ht="20.25" customHeight="1">
      <c r="A16" s="2">
        <v>12</v>
      </c>
      <c r="B16" s="285"/>
      <c r="C16" s="260" t="s">
        <v>130</v>
      </c>
      <c r="D16" s="261"/>
      <c r="E16" s="261"/>
      <c r="F16" s="261"/>
      <c r="G16" s="261"/>
      <c r="H16" s="261"/>
      <c r="I16" s="261"/>
      <c r="J16" s="262"/>
      <c r="K16" s="125"/>
      <c r="L16" s="33"/>
      <c r="M16" s="23"/>
      <c r="N16" s="20"/>
      <c r="O16" s="20"/>
      <c r="P16" s="20"/>
    </row>
    <row r="17" spans="1:16" s="10" customFormat="1" ht="22.5" customHeight="1">
      <c r="A17" s="2">
        <v>13</v>
      </c>
      <c r="B17" s="285"/>
      <c r="C17" s="301" t="s">
        <v>146</v>
      </c>
      <c r="D17" s="302"/>
      <c r="E17" s="302"/>
      <c r="F17" s="302"/>
      <c r="G17" s="302"/>
      <c r="H17" s="302"/>
      <c r="I17" s="302"/>
      <c r="J17" s="303"/>
      <c r="K17" s="125">
        <v>32</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6</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254</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255</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
      <c r="B36" s="268" t="s">
        <v>242</v>
      </c>
      <c r="C36" s="268"/>
      <c r="D36" s="268"/>
      <c r="E36" s="269" t="s">
        <v>245</v>
      </c>
      <c r="F36" s="269"/>
      <c r="G36" s="269"/>
      <c r="H36" s="160"/>
      <c r="I36" s="159"/>
      <c r="J36" s="161"/>
      <c r="K36" s="160"/>
      <c r="L36" s="162"/>
      <c r="M36" s="163"/>
      <c r="N36" s="164"/>
    </row>
    <row r="37" spans="1:15" ht="15">
      <c r="A37" s="83"/>
      <c r="B37" s="159" t="s">
        <v>243</v>
      </c>
      <c r="C37" s="154"/>
      <c r="D37" s="154"/>
      <c r="E37" s="259" t="s">
        <v>246</v>
      </c>
      <c r="F37" s="259"/>
      <c r="G37" s="259"/>
      <c r="H37" s="154"/>
      <c r="I37" s="154"/>
      <c r="J37" s="161"/>
      <c r="K37" s="160"/>
      <c r="L37" s="163"/>
      <c r="M37" s="163"/>
      <c r="N37" s="163"/>
      <c r="O37" s="84"/>
    </row>
    <row r="38" spans="1:15" ht="15.75" customHeight="1">
      <c r="A38" s="83"/>
      <c r="B38" s="154" t="s">
        <v>244</v>
      </c>
      <c r="C38" s="154"/>
      <c r="D38" s="154"/>
      <c r="E38" s="259" t="s">
        <v>247</v>
      </c>
      <c r="F38" s="259"/>
      <c r="G38" s="259"/>
      <c r="H38" s="154"/>
      <c r="I38" s="310" t="s">
        <v>248</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3.5">
      <c r="L43" s="14"/>
      <c r="M43" s="15"/>
      <c r="N43" s="15"/>
      <c r="O43" s="15"/>
      <c r="P43" s="15"/>
    </row>
    <row r="44" spans="12:16" ht="13.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&amp;L6D3A56A6&amp;CФорма № 2-А, Підрозділ: Косівський районний суд Івано-Франківської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7.2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7.2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250</v>
      </c>
      <c r="D24" s="346"/>
      <c r="E24" s="346"/>
      <c r="F24" s="346"/>
      <c r="G24" s="346"/>
      <c r="H24" s="346"/>
      <c r="I24" s="346"/>
      <c r="J24" s="347"/>
    </row>
    <row r="25" spans="1:10" ht="19.5" customHeight="1">
      <c r="A25" s="344" t="s">
        <v>182</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t="s">
        <v>253</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7.25">
      <c r="A31" s="137"/>
      <c r="B31" s="138"/>
      <c r="C31" s="138"/>
    </row>
    <row r="32" spans="1:3" ht="17.25">
      <c r="A32" s="137"/>
      <c r="B32" s="138"/>
      <c r="C32" s="138"/>
    </row>
    <row r="33" spans="1:3" ht="17.2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&amp;L6D3A56A6&amp;C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2016-01-05T07:03:59Z</cp:lastPrinted>
  <dcterms:created xsi:type="dcterms:W3CDTF">2015-09-09T11:49:13Z</dcterms:created>
  <dcterms:modified xsi:type="dcterms:W3CDTF">2016-01-05T07:04:14Z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2-А_347_4.2015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6D3A56A6</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