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<sst xmlns="http://schemas.openxmlformats.org/spreadsheetml/2006/main" count="152" uniqueCount="126">
  <si>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</si>
  <si>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</si>
  <si>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</si>
  <si>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</si>
  <si>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</si>
  <si>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</si>
  <si>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</si>
  <si>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</si>
  <si>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</si>
  <si>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</si>
  <si>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</si>
  <si>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</si>
  <si>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</si>
  <si>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</si>
  <si>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</si>
  <si>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</si>
  <si>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</si>
  <si>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</si>
  <si>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</si>
  <si>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</si>
  <si>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</si>
  <si>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</si>
  <si>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</si>
  <si>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</si>
  <si>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</si>
  <si>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</si>
  <si>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</si>
  <si>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</si>
  <si>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</si>
  <si>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</si>
  <si>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</si>
  <si>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</si>
  <si>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</si>
  <si>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</si>
  <si>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</si>
  <si>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</si>
  <si>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</si>
  <si>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</si>
  <si>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</si>
  <si>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</si>
  <si>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</si>
  <si>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</si>
  <si>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</si>
  <si>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</si>
  <si>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</si>
  <si>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</si>
  <si>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</si>
  <si>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</si>
  <si>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</si>
  <si>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</si>
  <si>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</si>
  <si>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</si>
  <si>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</si>
  <si>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</si>
  <si>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</si>
  <si>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</si>
  <si>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</si>
  <si>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</si>
  <si>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</si>
  <si>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</si>
  <si>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</si>
  <si>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</si>
  <si>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</si>
  <si>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</si>
  <si>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</si>
  <si>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</si>
  <si>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</si>
  <si>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</si>
  <si>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</si>
  <si>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</si>
  <si>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</si>
  <si>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</si>
  <si>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</si>
  <si>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</si>
  <si>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</si>
  <si>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</si>
  <si>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</si>
  <si>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</si>
  <si>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</si>
  <si>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</si>
  <si>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</si>
  <si>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</si>
  <si>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</si>
  <si>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</si>
  <si>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</si>
  <si>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</si>
  <si>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</si>
  <si>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</si>
  <si>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</si>
  <si>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</si>
  <si>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</si>
  <si>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</si>
  <si>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</si>
  <si>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</si>
  <si>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</si>
  <si>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</si>
  <si>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</si>
  <si>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</si>
  <si>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</si>
  <si>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</si>
  <si>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</si>
  <si>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</si>
  <si>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</si>
  <si>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</si>
  <si>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</si>
  <si>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</si>
  <si>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</si>
  <si>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</si>
  <si>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</si>
  <si>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</si>
  <si>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</si>
  <si>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</si>
  <si>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</si>
  <si>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</si>
  <si>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</si>
  <si>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</si>
  <si>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 дев'ять місяців 2018 року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</si>
  <si>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</si>
  <si>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</si>
  <si>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</si>
  <si>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</si>
  <si>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М.І. Крилюк</t>
  </si>
  <si>
    <t>О.В. Ковальська</t>
  </si>
  <si>
    <t>(03478) 2-45-46</t>
  </si>
  <si>
    <t>inbox@ks.if.court.gov.ua</t>
  </si>
  <si>
    <t>1 жовтня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</si>
</sst>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&amp;L824A5053&amp;C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941</v>
      </c>
      <c r="D6" s="96">
        <f>SUM(D7,D10,D13,D14,D15,D20,D23,D24,D18,D19)</f>
        <v>999645.3900000011</v>
      </c>
      <c r="E6" s="96">
        <f>SUM(E7,E10,E13,E14,E15,E20,E23,E24,E18,E19)</f>
        <v>621</v>
      </c>
      <c r="F6" s="96">
        <f>SUM(F7,F10,F13,F14,F15,F20,F23,F24,F18,F19)</f>
        <v>693723.7000000001</v>
      </c>
      <c r="G6" s="96">
        <f>SUM(G7,G10,G13,G14,G15,G20,G23,G24,G18,G19)</f>
        <v>1</v>
      </c>
      <c r="H6" s="96">
        <f>SUM(H7,H10,H13,H14,H15,H20,H23,H24,H18,H19)</f>
        <v>1600</v>
      </c>
      <c r="I6" s="96">
        <f>SUM(I7,I10,I13,I14,I15,I20,I23,I24,I18,I19)</f>
        <v>130</v>
      </c>
      <c r="J6" s="96">
        <f>SUM(J7,J10,J13,J14,J15,J20,J23,J24,J18,J19)</f>
        <v>109236.7000000002</v>
      </c>
      <c r="K6" s="96">
        <f>SUM(K7,K10,K13,K14,K15,K20,K23,K24,K18,K19)</f>
        <v>195</v>
      </c>
      <c r="L6" s="96">
        <f>SUM(L7,L10,L13,L14,L15,L20,L23,L24,L18,L19)</f>
        <v>222960.69</v>
      </c>
    </row>
    <row r="7" spans="1:12" ht="16.5" customHeight="1">
      <c r="A7" s="87">
        <v>2</v>
      </c>
      <c r="B7" s="90" t="s">
        <v>75</v>
      </c>
      <c r="C7" s="97">
        <v>514</v>
      </c>
      <c r="D7" s="97">
        <v>727538.190000001</v>
      </c>
      <c r="E7" s="97">
        <v>261</v>
      </c>
      <c r="F7" s="97">
        <v>454458.02</v>
      </c>
      <c r="G7" s="97">
        <v>1</v>
      </c>
      <c r="H7" s="97">
        <v>1600</v>
      </c>
      <c r="I7" s="97">
        <v>110</v>
      </c>
      <c r="J7" s="97">
        <v>97255.1000000002</v>
      </c>
      <c r="K7" s="97">
        <v>148</v>
      </c>
      <c r="L7" s="97">
        <v>187137.69</v>
      </c>
    </row>
    <row r="8" spans="1:12" ht="16.5" customHeight="1">
      <c r="A8" s="87">
        <v>3</v>
      </c>
      <c r="B8" s="91" t="s">
        <v>76</v>
      </c>
      <c r="C8" s="97">
        <v>143</v>
      </c>
      <c r="D8" s="97">
        <v>405193.25</v>
      </c>
      <c r="E8" s="97">
        <v>139</v>
      </c>
      <c r="F8" s="97">
        <v>338387.42</v>
      </c>
      <c r="G8" s="97">
        <v>1</v>
      </c>
      <c r="H8" s="97">
        <v>1600</v>
      </c>
      <c r="I8" s="97"/>
      <c r="J8" s="97"/>
      <c r="K8" s="97">
        <v>3</v>
      </c>
      <c r="L8" s="97">
        <v>62643</v>
      </c>
    </row>
    <row r="9" spans="1:12" ht="16.5" customHeight="1">
      <c r="A9" s="87">
        <v>4</v>
      </c>
      <c r="B9" s="91" t="s">
        <v>77</v>
      </c>
      <c r="C9" s="97">
        <v>371</v>
      </c>
      <c r="D9" s="97">
        <v>322344.939999999</v>
      </c>
      <c r="E9" s="97">
        <v>122</v>
      </c>
      <c r="F9" s="97">
        <v>116070.6</v>
      </c>
      <c r="G9" s="97"/>
      <c r="H9" s="97"/>
      <c r="I9" s="97">
        <v>110</v>
      </c>
      <c r="J9" s="97">
        <v>97255.1000000002</v>
      </c>
      <c r="K9" s="97">
        <v>145</v>
      </c>
      <c r="L9" s="97">
        <v>124494.69</v>
      </c>
    </row>
    <row r="10" spans="1:12" ht="19.5" customHeight="1">
      <c r="A10" s="87">
        <v>5</v>
      </c>
      <c r="B10" s="90" t="s">
        <v>78</v>
      </c>
      <c r="C10" s="97">
        <v>134</v>
      </c>
      <c r="D10" s="97">
        <v>100786.4</v>
      </c>
      <c r="E10" s="97">
        <v>87</v>
      </c>
      <c r="F10" s="97">
        <v>75759.8400000001</v>
      </c>
      <c r="G10" s="97"/>
      <c r="H10" s="97"/>
      <c r="I10" s="97">
        <v>16</v>
      </c>
      <c r="J10" s="97">
        <v>11276.8</v>
      </c>
      <c r="K10" s="97">
        <v>31</v>
      </c>
      <c r="L10" s="97">
        <v>22906</v>
      </c>
    </row>
    <row r="11" spans="1:12" ht="19.5" customHeight="1">
      <c r="A11" s="87">
        <v>6</v>
      </c>
      <c r="B11" s="91" t="s">
        <v>79</v>
      </c>
      <c r="C11" s="97">
        <v>6</v>
      </c>
      <c r="D11" s="97">
        <v>10572</v>
      </c>
      <c r="E11" s="97">
        <v>3</v>
      </c>
      <c r="F11" s="97">
        <v>12334</v>
      </c>
      <c r="G11" s="97"/>
      <c r="H11" s="97"/>
      <c r="I11" s="97">
        <v>2</v>
      </c>
      <c r="J11" s="97">
        <v>1409.6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128</v>
      </c>
      <c r="D12" s="97">
        <v>90214.4000000002</v>
      </c>
      <c r="E12" s="97">
        <v>84</v>
      </c>
      <c r="F12" s="97">
        <v>63425.8400000001</v>
      </c>
      <c r="G12" s="97"/>
      <c r="H12" s="97"/>
      <c r="I12" s="97">
        <v>14</v>
      </c>
      <c r="J12" s="97">
        <v>9867.2</v>
      </c>
      <c r="K12" s="97">
        <v>30</v>
      </c>
      <c r="L12" s="97">
        <v>21144</v>
      </c>
    </row>
    <row r="13" spans="1:12" ht="15" customHeight="1">
      <c r="A13" s="87">
        <v>8</v>
      </c>
      <c r="B13" s="90" t="s">
        <v>18</v>
      </c>
      <c r="C13" s="97">
        <v>180</v>
      </c>
      <c r="D13" s="97">
        <v>126864</v>
      </c>
      <c r="E13" s="97">
        <v>178</v>
      </c>
      <c r="F13" s="97">
        <v>127592.88</v>
      </c>
      <c r="G13" s="97"/>
      <c r="H13" s="97"/>
      <c r="I13" s="97"/>
      <c r="J13" s="97"/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85</v>
      </c>
      <c r="D15" s="97">
        <v>31539.8000000001</v>
      </c>
      <c r="E15" s="97">
        <v>79</v>
      </c>
      <c r="F15" s="97">
        <v>33093.76</v>
      </c>
      <c r="G15" s="97"/>
      <c r="H15" s="97"/>
      <c r="I15" s="97"/>
      <c r="J15" s="97"/>
      <c r="K15" s="97">
        <v>6</v>
      </c>
      <c r="L15" s="97">
        <v>2114.4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2643</v>
      </c>
      <c r="E16" s="97">
        <v>3</v>
      </c>
      <c r="F16" s="97">
        <v>2562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82</v>
      </c>
      <c r="D17" s="97">
        <v>28896.8</v>
      </c>
      <c r="E17" s="97">
        <v>76</v>
      </c>
      <c r="F17" s="97">
        <v>30531.76</v>
      </c>
      <c r="G17" s="97"/>
      <c r="H17" s="97"/>
      <c r="I17" s="97"/>
      <c r="J17" s="97"/>
      <c r="K17" s="97">
        <v>6</v>
      </c>
      <c r="L17" s="97">
        <v>2114.4</v>
      </c>
    </row>
    <row r="18" spans="1:12" ht="21" customHeight="1">
      <c r="A18" s="87">
        <v>13</v>
      </c>
      <c r="B18" s="99" t="s">
        <v>107</v>
      </c>
      <c r="C18" s="97">
        <v>25</v>
      </c>
      <c r="D18" s="97">
        <v>4405</v>
      </c>
      <c r="E18" s="97">
        <v>16</v>
      </c>
      <c r="F18" s="97">
        <v>2819.2</v>
      </c>
      <c r="G18" s="97"/>
      <c r="H18" s="97"/>
      <c r="I18" s="97">
        <v>4</v>
      </c>
      <c r="J18" s="97">
        <v>704.8</v>
      </c>
      <c r="K18" s="97">
        <v>5</v>
      </c>
      <c r="L18" s="97">
        <v>881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3</v>
      </c>
      <c r="D20" s="97">
        <f>SUM(D21:D22)</f>
        <v>8512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3</v>
      </c>
      <c r="L20" s="97">
        <f>SUM(L21:L22)</f>
        <v>8512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3</v>
      </c>
      <c r="D22" s="97">
        <v>8512</v>
      </c>
      <c r="E22" s="97"/>
      <c r="F22" s="97"/>
      <c r="G22" s="97"/>
      <c r="H22" s="97"/>
      <c r="I22" s="97"/>
      <c r="J22" s="97"/>
      <c r="K22" s="97">
        <v>3</v>
      </c>
      <c r="L22" s="97">
        <v>8512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7</v>
      </c>
      <c r="D38" s="96">
        <f>SUM(D39,D46,D47,D48)</f>
        <v>4757.400000000001</v>
      </c>
      <c r="E38" s="96">
        <f>SUM(E39,E46,E47,E48)</f>
        <v>5</v>
      </c>
      <c r="F38" s="96">
        <f>SUM(F39,F46,F47,F48)</f>
        <v>3171.6</v>
      </c>
      <c r="G38" s="96">
        <f>SUM(G39,G46,G47,G48)</f>
        <v>1</v>
      </c>
      <c r="H38" s="96">
        <f>SUM(H39,H46,H47,H48)</f>
        <v>704.8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6</v>
      </c>
      <c r="D39" s="97">
        <f>SUM(D40,D43)</f>
        <v>4228.8</v>
      </c>
      <c r="E39" s="97">
        <f>SUM(E40,E43)</f>
        <v>4</v>
      </c>
      <c r="F39" s="97">
        <f>SUM(F40,F43)</f>
        <v>2819.2</v>
      </c>
      <c r="G39" s="97">
        <f>SUM(G40,G43)</f>
        <v>1</v>
      </c>
      <c r="H39" s="97">
        <f>SUM(H40,H43)</f>
        <v>704.8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6</v>
      </c>
      <c r="D43" s="97">
        <v>4228.8</v>
      </c>
      <c r="E43" s="97">
        <v>4</v>
      </c>
      <c r="F43" s="97">
        <v>2819.2</v>
      </c>
      <c r="G43" s="97">
        <v>1</v>
      </c>
      <c r="H43" s="97">
        <v>704.8</v>
      </c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6</v>
      </c>
      <c r="D45" s="97">
        <v>4228.8</v>
      </c>
      <c r="E45" s="97">
        <v>4</v>
      </c>
      <c r="F45" s="97">
        <v>2819.2</v>
      </c>
      <c r="G45" s="97">
        <v>1</v>
      </c>
      <c r="H45" s="97">
        <v>704.8</v>
      </c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352.4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4</v>
      </c>
      <c r="D49" s="96">
        <f>SUM(D50:D53)</f>
        <v>211.44</v>
      </c>
      <c r="E49" s="96">
        <f>SUM(E50:E53)</f>
        <v>4</v>
      </c>
      <c r="F49" s="96">
        <f>SUM(F50:F53)</f>
        <v>211.48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4</v>
      </c>
      <c r="D51" s="97">
        <v>211.44</v>
      </c>
      <c r="E51" s="97">
        <v>4</v>
      </c>
      <c r="F51" s="97">
        <v>211.48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403</v>
      </c>
      <c r="D54" s="96">
        <v>142017.199999999</v>
      </c>
      <c r="E54" s="96">
        <v>102</v>
      </c>
      <c r="F54" s="96">
        <v>35944.8000000001</v>
      </c>
      <c r="G54" s="96"/>
      <c r="H54" s="96"/>
      <c r="I54" s="96">
        <v>403</v>
      </c>
      <c r="J54" s="96">
        <v>142017.199999999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1355</v>
      </c>
      <c r="D55" s="96">
        <f t="shared" si="0"/>
        <v>1146631.43</v>
      </c>
      <c r="E55" s="96">
        <f t="shared" si="0"/>
        <v>732</v>
      </c>
      <c r="F55" s="96">
        <f t="shared" si="0"/>
        <v>733051.5800000001</v>
      </c>
      <c r="G55" s="96">
        <f t="shared" si="0"/>
        <v>2</v>
      </c>
      <c r="H55" s="96">
        <f t="shared" si="0"/>
        <v>2304.8</v>
      </c>
      <c r="I55" s="96">
        <f t="shared" si="0"/>
        <v>533</v>
      </c>
      <c r="J55" s="96">
        <f t="shared" si="0"/>
        <v>251253.8999999992</v>
      </c>
      <c r="K55" s="96">
        <f t="shared" si="0"/>
        <v>196</v>
      </c>
      <c r="L55" s="96">
        <f t="shared" si="0"/>
        <v>223665.49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&amp;L824A5053&amp;CФорма № 10, Підрозділ: Косівський районний суд Івано-Франківської області,
 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195</v>
      </c>
      <c r="F4" s="93">
        <f>SUM(F5:F24)</f>
        <v>222784.49000000002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3899.04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157</v>
      </c>
      <c r="F7" s="95">
        <v>110125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704.8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60000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7410.82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20</v>
      </c>
      <c r="F13" s="95">
        <v>38882.83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352.4</v>
      </c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&amp;L824A5053&amp;CФорма № 10, Підрозділ: Косівський районний суд Івано-Франківської області,
 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Віталій</cp:lastModifiedBy>
  <cp:lastPrinted>2018-03-15T14:08:04Z</cp:lastPrinted>
  <dcterms:created xsi:type="dcterms:W3CDTF">2015-09-09T10:27:37Z</dcterms:created>
  <dcterms:modified xsi:type="dcterms:W3CDTF">2018-10-24T06:15:02Z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10_00347_3.2018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824A5053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